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ffice\Lg-Bewirtschaftung\Objekte\Blanc\Konto Aufteilungen Blanc\"/>
    </mc:Choice>
  </mc:AlternateContent>
  <bookViews>
    <workbookView xWindow="0" yWindow="0" windowWidth="15480" windowHeight="8190" tabRatio="400"/>
  </bookViews>
  <sheets>
    <sheet name="Page 1" sheetId="1" r:id="rId1"/>
  </sheets>
  <calcPr calcId="162913"/>
</workbook>
</file>

<file path=xl/calcChain.xml><?xml version="1.0" encoding="utf-8"?>
<calcChain xmlns="http://schemas.openxmlformats.org/spreadsheetml/2006/main">
  <c r="B24" i="1" l="1"/>
  <c r="B23" i="1"/>
  <c r="B22" i="1"/>
  <c r="B25" i="1" l="1"/>
</calcChain>
</file>

<file path=xl/sharedStrings.xml><?xml version="1.0" encoding="utf-8"?>
<sst xmlns="http://schemas.openxmlformats.org/spreadsheetml/2006/main" count="185" uniqueCount="97">
  <si>
    <t>Kontoblatt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</si>
  <si>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</si>
  <si>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</si>
  <si>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</si>
  <si>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</si>
  <si>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</si>
  <si>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</si>
  <si>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</si>
  <si>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</si>
  <si>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</si>
  <si>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</si>
  <si>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</si>
  <si>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</si>
  <si>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</si>
  <si>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</si>
  <si>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</si>
  <si>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</si>
  <si>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</si>
  <si>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</si>
  <si>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</si>
  <si>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Buchhaltung: 31640, In den Hagenbuchen 8, 4144 Arlesheim</t>
  </si>
  <si>
    <t>Jahr: 2022</t>
  </si>
  <si>
    <t xml:space="preserve">Konto: 4400, Unterhalt Liegenschaft allg. </t>
  </si>
  <si>
    <t>Datum</t>
  </si>
  <si>
    <t>Konto</t>
  </si>
  <si>
    <t>Beleg</t>
  </si>
  <si>
    <t>Buchungstext</t>
  </si>
  <si>
    <t>Buchungstext</t>
  </si>
  <si>
    <t>Buchungstext</t>
  </si>
  <si>
    <t>Menge</t>
  </si>
  <si>
    <t>Soll</t>
  </si>
  <si>
    <t>Haben</t>
  </si>
  <si>
    <t>Saldo</t>
  </si>
  <si>
    <t>HK\NK Datum</t>
  </si>
  <si>
    <t>28.03.2022</t>
  </si>
  <si>
    <t>2000</t>
  </si>
  <si>
    <t>Plattner &amp; Schmid AG Sonnerie Feinsicherung ersetzt</t>
  </si>
  <si>
    <t>148.65</t>
  </si>
  <si>
    <t>S</t>
  </si>
  <si>
    <t>24.04.2022</t>
  </si>
  <si>
    <t>2000</t>
  </si>
  <si>
    <t>Plattner &amp; Schmid AG Sonnerie Netzteil ersetzt</t>
  </si>
  <si>
    <t>Plattner &amp; Schmid AG Sonnerie Netzteil ersetzt</t>
  </si>
  <si>
    <t>382.85</t>
  </si>
  <si>
    <t>S</t>
  </si>
  <si>
    <t>14.06.2022</t>
  </si>
  <si>
    <t>2000</t>
  </si>
  <si>
    <t/>
  </si>
  <si>
    <t>Blanc Thierry Div. Auslagen</t>
  </si>
  <si>
    <t>Blanc Thierry Div. Auslagen</t>
  </si>
  <si>
    <t>909.85</t>
  </si>
  <si>
    <t>S</t>
  </si>
  <si>
    <t>26.07.2022</t>
  </si>
  <si>
    <t>2000</t>
  </si>
  <si>
    <t>Elektro Walser Störung Gegensprechanlage</t>
  </si>
  <si>
    <t>Elektro Walser Störung Gegensprechanlage</t>
  </si>
  <si>
    <t>139.00</t>
  </si>
  <si>
    <t>S</t>
  </si>
  <si>
    <t>26.07.2022</t>
  </si>
  <si>
    <t>2000</t>
  </si>
  <si>
    <t>Plattner &amp; Schmid AG Störung Sonnerie</t>
  </si>
  <si>
    <t>Plattner &amp; Schmid AG Störung Sonnerie</t>
  </si>
  <si>
    <t>110.95</t>
  </si>
  <si>
    <t>S</t>
  </si>
  <si>
    <t>03.08.2022</t>
  </si>
  <si>
    <t>2000</t>
  </si>
  <si>
    <t>Gauch Haustechnik AG Entstopfen Dachwasserableitungen</t>
  </si>
  <si>
    <t>Gauch Haustechnik AG Entstopfen Dachwasserableitungen</t>
  </si>
  <si>
    <t>673.75</t>
  </si>
  <si>
    <t>S</t>
  </si>
  <si>
    <t>03.08.2022</t>
  </si>
  <si>
    <t>2000</t>
  </si>
  <si>
    <t>Blanc Thierry Kombileiter + Werkzeug</t>
  </si>
  <si>
    <t>Blanc Thierry Kombileiter + Werkzeug</t>
  </si>
  <si>
    <t>815.45</t>
  </si>
  <si>
    <t>11.08.2022</t>
  </si>
  <si>
    <t>Hofer Gravuren GmbH Briefkastenschilder Elsby + Smith</t>
  </si>
  <si>
    <t>27.55</t>
  </si>
  <si>
    <t>07.09.2022</t>
  </si>
  <si>
    <t>2000</t>
  </si>
  <si>
    <t>Blanc Thierry Div. Ausgaben August 2022</t>
  </si>
  <si>
    <t>333.30</t>
  </si>
  <si>
    <t>22.11.2022</t>
  </si>
  <si>
    <t>2000</t>
  </si>
  <si>
    <t>U. Baumann AG Rep. Waschmaschine in WK</t>
  </si>
  <si>
    <t>316.65</t>
  </si>
  <si>
    <t>08.12.2022</t>
  </si>
  <si>
    <t>Roofix GmbH Dachwasser Auslauf herstellen</t>
  </si>
  <si>
    <t>899.30</t>
  </si>
  <si>
    <t>S</t>
  </si>
  <si>
    <t>Total</t>
  </si>
  <si>
    <t>Total</t>
  </si>
  <si>
    <t>4'757.30</t>
  </si>
  <si>
    <t>Neue Geräte</t>
  </si>
  <si>
    <t>Unterhalt Allg.</t>
  </si>
  <si>
    <t>Auslagen Herr Blanc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</si>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</sst>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CHF&quot;\ * #,##0.00_ ;_ &quot;CHF&quot;\ * \-#,##0.00_ ;_ &quot;CHF&quot;\ * &quot;-&quot;??_ ;_ @_ "/>
  </numFmts>
  <fonts count="7" x14ac:knownFonts="1">
    <font>
      <sz val="12"/>
      <color rgb="FF000000"/>
      <name val="Arial"/>
    </font>
    <font>
      <b/>
      <sz val="14"/>
      <color rgb="FF080000"/>
      <name val="Arial"/>
      <family val="2"/>
    </font>
    <font>
      <sz val="10"/>
      <color rgb="FF080000"/>
      <name val="Arial"/>
      <family val="2"/>
    </font>
    <font>
      <b/>
      <sz val="8"/>
      <color rgb="FF080000"/>
      <name val="Arial"/>
      <family val="2"/>
    </font>
    <font>
      <sz val="8"/>
      <color rgb="FF08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horizontal="left" vertical="top" wrapText="1"/>
    </xf>
  </cellStyleXfs>
  <cellXfs count="32">
    <xf numFmtId="0" fontId="0" fillId="0" borderId="0" xfId="0">
      <alignment horizontal="left" vertical="top" wrapText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0" fontId="5" fillId="3" borderId="0" xfId="0" applyFont="1" applyFill="1">
      <alignment horizontal="left" vertical="top" wrapText="1"/>
    </xf>
    <xf numFmtId="44" fontId="5" fillId="0" borderId="0" xfId="0" applyNumberFormat="1" applyFont="1">
      <alignment horizontal="left" vertical="top" wrapText="1"/>
    </xf>
    <xf numFmtId="0" fontId="5" fillId="4" borderId="0" xfId="0" applyFont="1" applyFill="1">
      <alignment horizontal="left" vertical="top" wrapText="1"/>
    </xf>
    <xf numFmtId="0" fontId="5" fillId="5" borderId="0" xfId="0" applyFont="1" applyFill="1">
      <alignment horizontal="left" vertical="top" wrapText="1"/>
    </xf>
    <xf numFmtId="0" fontId="6" fillId="0" borderId="0" xfId="0" applyFont="1">
      <alignment horizontal="left" vertical="top" wrapText="1"/>
    </xf>
    <xf numFmtId="44" fontId="6" fillId="0" borderId="0" xfId="0" applyNumberFormat="1" applyFont="1">
      <alignment horizontal="left" vertical="top" wrapText="1"/>
    </xf>
    <xf numFmtId="49" fontId="4" fillId="4" borderId="1" xfId="0" applyNumberFormat="1" applyFont="1" applyFill="1" applyBorder="1" applyAlignment="1" applyProtection="1">
      <alignment horizontal="left" vertical="top" readingOrder="1"/>
    </xf>
    <xf numFmtId="49" fontId="4" fillId="4" borderId="1" xfId="0" applyNumberFormat="1" applyFont="1" applyFill="1" applyBorder="1" applyAlignment="1" applyProtection="1">
      <alignment horizontal="right" vertical="top" readingOrder="1"/>
    </xf>
    <xf numFmtId="4" fontId="4" fillId="4" borderId="1" xfId="0" applyNumberFormat="1" applyFont="1" applyFill="1" applyBorder="1" applyAlignment="1" applyProtection="1">
      <alignment horizontal="right" vertical="top" readingOrder="1"/>
    </xf>
    <xf numFmtId="49" fontId="4" fillId="5" borderId="1" xfId="0" applyNumberFormat="1" applyFont="1" applyFill="1" applyBorder="1" applyAlignment="1" applyProtection="1">
      <alignment horizontal="left" vertical="top" readingOrder="1"/>
    </xf>
    <xf numFmtId="49" fontId="4" fillId="5" borderId="1" xfId="0" applyNumberFormat="1" applyFont="1" applyFill="1" applyBorder="1" applyAlignment="1" applyProtection="1">
      <alignment horizontal="right" vertical="top" readingOrder="1"/>
    </xf>
    <xf numFmtId="4" fontId="4" fillId="5" borderId="1" xfId="0" applyNumberFormat="1" applyFont="1" applyFill="1" applyBorder="1" applyAlignment="1" applyProtection="1">
      <alignment horizontal="right" vertical="top" readingOrder="1"/>
    </xf>
    <xf numFmtId="49" fontId="4" fillId="3" borderId="1" xfId="0" applyNumberFormat="1" applyFont="1" applyFill="1" applyBorder="1" applyAlignment="1" applyProtection="1">
      <alignment horizontal="left" vertical="top" readingOrder="1"/>
    </xf>
    <xf numFmtId="49" fontId="4" fillId="3" borderId="1" xfId="0" applyNumberFormat="1" applyFont="1" applyFill="1" applyBorder="1" applyAlignment="1" applyProtection="1">
      <alignment horizontal="right" vertical="top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  <xf numFmtId="49" fontId="1" fillId="0" borderId="1" xfId="0" applyNumberFormat="1" applyFont="1" applyFill="1" applyBorder="1" applyAlignment="1" applyProtection="1">
      <alignment horizontal="center" vertical="top" readingOrder="1"/>
    </xf>
    <xf numFmtId="49" fontId="2" fillId="0" borderId="1" xfId="0" applyNumberFormat="1" applyFont="1" applyFill="1" applyBorder="1" applyAlignment="1" applyProtection="1">
      <alignment horizontal="center" vertical="top" readingOrder="1"/>
    </xf>
    <xf numFmtId="49" fontId="3" fillId="0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9" fontId="4" fillId="4" borderId="1" xfId="0" applyNumberFormat="1" applyFont="1" applyFill="1" applyBorder="1" applyAlignment="1" applyProtection="1">
      <alignment horizontal="left" vertical="top" wrapText="1" readingOrder="1"/>
    </xf>
    <xf numFmtId="4" fontId="4" fillId="4" borderId="1" xfId="0" applyNumberFormat="1" applyFont="1" applyFill="1" applyBorder="1" applyAlignment="1" applyProtection="1">
      <alignment horizontal="right" vertical="top" readingOrder="1"/>
    </xf>
    <xf numFmtId="49" fontId="4" fillId="5" borderId="1" xfId="0" applyNumberFormat="1" applyFont="1" applyFill="1" applyBorder="1" applyAlignment="1" applyProtection="1">
      <alignment horizontal="left" vertical="top" wrapText="1" readingOrder="1"/>
    </xf>
    <xf numFmtId="4" fontId="4" fillId="5" borderId="1" xfId="0" applyNumberFormat="1" applyFont="1" applyFill="1" applyBorder="1" applyAlignment="1" applyProtection="1">
      <alignment horizontal="right" vertical="top" readingOrder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4" fontId="3" fillId="0" borderId="3" xfId="0" applyNumberFormat="1" applyFont="1" applyFill="1" applyBorder="1" applyAlignment="1" applyProtection="1">
      <alignment horizontal="left" vertical="top" readingOrder="1"/>
    </xf>
    <xf numFmtId="49" fontId="4" fillId="3" borderId="1" xfId="0" applyNumberFormat="1" applyFont="1" applyFill="1" applyBorder="1" applyAlignment="1" applyProtection="1">
      <alignment horizontal="left" vertical="top" wrapText="1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F0F0F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Normal="100" workbookViewId="0">
      <selection activeCell="D17" sqref="D17:E17"/>
    </sheetView>
  </sheetViews>
  <sheetFormatPr baseColWidth="10" defaultRowHeight="15" x14ac:dyDescent="0.2"/>
  <cols>
    <col min="1" max="1" width="15.109375" customWidth="1"/>
    <col min="2" max="2" width="13.21875" customWidth="1"/>
    <col min="3" max="3" width="5" customWidth="1"/>
    <col min="4" max="4" width="1.21875" customWidth="1"/>
    <col min="5" max="5" width="31.109375" customWidth="1"/>
    <col min="6" max="6" width="1.21875" customWidth="1"/>
    <col min="7" max="7" width="7.5546875" customWidth="1"/>
    <col min="8" max="8" width="5.88671875" customWidth="1"/>
    <col min="9" max="9" width="5.77734375" customWidth="1"/>
    <col min="10" max="10" width="10.109375" customWidth="1"/>
    <col min="11" max="11" width="13.5546875" customWidth="1"/>
    <col min="12" max="12" width="1.6640625" customWidth="1"/>
  </cols>
  <sheetData>
    <row r="1" spans="1:12" ht="22.7" customHeight="1" x14ac:dyDescent="0.2">
      <c r="A1" s="19" t="s">
        <v>0</v>
      </c>
      <c r="B1" s="19" t="s">
        <v>0</v>
      </c>
      <c r="C1" s="19" t="s">
        <v>0</v>
      </c>
      <c r="D1" s="19" t="s">
        <v>0</v>
      </c>
      <c r="E1" s="19" t="s">
        <v>0</v>
      </c>
      <c r="F1" s="19" t="s">
        <v>0</v>
      </c>
      <c r="G1" s="19" t="s">
        <v>0</v>
      </c>
      <c r="H1" s="19" t="s">
        <v>0</v>
      </c>
      <c r="I1" s="19" t="s">
        <v>0</v>
      </c>
      <c r="J1" s="19" t="s">
        <v>0</v>
      </c>
      <c r="K1" s="19" t="s">
        <v>0</v>
      </c>
      <c r="L1" s="19" t="s">
        <v>0</v>
      </c>
    </row>
    <row r="2" spans="1:12" ht="16.7" customHeight="1" x14ac:dyDescent="0.2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1</v>
      </c>
      <c r="I2" s="20" t="s">
        <v>1</v>
      </c>
      <c r="J2" s="20" t="s">
        <v>1</v>
      </c>
      <c r="K2" s="20" t="s">
        <v>1</v>
      </c>
      <c r="L2" s="20" t="s">
        <v>1</v>
      </c>
    </row>
    <row r="3" spans="1:12" ht="15.4" customHeight="1" x14ac:dyDescent="0.2">
      <c r="A3" s="20" t="s">
        <v>8</v>
      </c>
      <c r="B3" s="20" t="s">
        <v>9</v>
      </c>
      <c r="C3" s="20" t="s">
        <v>10</v>
      </c>
      <c r="D3" s="20" t="s">
        <v>11</v>
      </c>
      <c r="E3" s="20" t="s">
        <v>12</v>
      </c>
      <c r="F3" s="20" t="s">
        <v>13</v>
      </c>
      <c r="G3" s="20" t="s">
        <v>14</v>
      </c>
      <c r="H3" s="20" t="s">
        <v>15</v>
      </c>
      <c r="I3" s="20" t="s">
        <v>16</v>
      </c>
      <c r="J3" s="20" t="s">
        <v>17</v>
      </c>
      <c r="K3" s="20" t="s">
        <v>18</v>
      </c>
      <c r="L3" s="20" t="s">
        <v>19</v>
      </c>
    </row>
    <row r="4" spans="1:12" ht="13.9" customHeight="1" x14ac:dyDescent="0.2">
      <c r="A4" s="21" t="s">
        <v>20</v>
      </c>
      <c r="B4" s="21" t="s">
        <v>20</v>
      </c>
      <c r="C4" s="21" t="s">
        <v>20</v>
      </c>
      <c r="D4" s="21" t="s">
        <v>20</v>
      </c>
      <c r="E4" s="21" t="s">
        <v>20</v>
      </c>
      <c r="F4" s="21" t="s">
        <v>20</v>
      </c>
      <c r="G4" s="21" t="s">
        <v>20</v>
      </c>
      <c r="H4" s="21" t="s">
        <v>20</v>
      </c>
      <c r="I4" s="21" t="s">
        <v>20</v>
      </c>
      <c r="J4" s="21" t="s">
        <v>20</v>
      </c>
      <c r="K4" s="21" t="s">
        <v>20</v>
      </c>
      <c r="L4" s="21" t="s">
        <v>20</v>
      </c>
    </row>
    <row r="5" spans="1:12" ht="13.9" customHeight="1" x14ac:dyDescent="0.2">
      <c r="A5" s="21" t="s">
        <v>21</v>
      </c>
      <c r="B5" s="21" t="s">
        <v>21</v>
      </c>
      <c r="C5" s="21" t="s">
        <v>21</v>
      </c>
      <c r="D5" s="21" t="s">
        <v>21</v>
      </c>
      <c r="E5" s="21" t="s">
        <v>21</v>
      </c>
      <c r="F5" s="21" t="s">
        <v>21</v>
      </c>
      <c r="G5" s="21" t="s">
        <v>21</v>
      </c>
      <c r="H5" s="21" t="s">
        <v>21</v>
      </c>
      <c r="I5" s="21" t="s">
        <v>21</v>
      </c>
      <c r="J5" s="21" t="s">
        <v>21</v>
      </c>
      <c r="K5" s="21" t="s">
        <v>21</v>
      </c>
      <c r="L5" s="21" t="s">
        <v>21</v>
      </c>
    </row>
    <row r="6" spans="1:12" ht="13.9" customHeight="1" x14ac:dyDescent="0.2">
      <c r="A6" s="21" t="s">
        <v>22</v>
      </c>
      <c r="B6" s="21" t="s">
        <v>22</v>
      </c>
      <c r="C6" s="21" t="s">
        <v>22</v>
      </c>
      <c r="D6" s="21" t="s">
        <v>22</v>
      </c>
      <c r="E6" s="21" t="s">
        <v>22</v>
      </c>
      <c r="F6" s="21" t="s">
        <v>22</v>
      </c>
      <c r="G6" s="21" t="s">
        <v>22</v>
      </c>
      <c r="H6" s="21" t="s">
        <v>22</v>
      </c>
      <c r="I6" s="21" t="s">
        <v>22</v>
      </c>
      <c r="J6" s="21" t="s">
        <v>22</v>
      </c>
      <c r="K6" s="21" t="s">
        <v>22</v>
      </c>
      <c r="L6" s="21" t="s">
        <v>22</v>
      </c>
    </row>
    <row r="7" spans="1:12" ht="13.9" customHeight="1" x14ac:dyDescent="0.2">
      <c r="A7" s="1" t="s">
        <v>23</v>
      </c>
      <c r="B7" s="2" t="s">
        <v>24</v>
      </c>
      <c r="C7" s="2" t="s">
        <v>25</v>
      </c>
      <c r="D7" s="22" t="s">
        <v>26</v>
      </c>
      <c r="E7" s="22" t="s">
        <v>27</v>
      </c>
      <c r="F7" s="22" t="s">
        <v>28</v>
      </c>
      <c r="G7" s="2" t="s">
        <v>29</v>
      </c>
      <c r="H7" s="23" t="s">
        <v>30</v>
      </c>
      <c r="I7" s="23" t="s">
        <v>30</v>
      </c>
      <c r="J7" s="2" t="s">
        <v>31</v>
      </c>
      <c r="K7" s="2" t="s">
        <v>32</v>
      </c>
      <c r="L7" s="2" t="s">
        <v>13</v>
      </c>
    </row>
    <row r="8" spans="1:12" ht="13.9" customHeight="1" x14ac:dyDescent="0.2">
      <c r="A8" s="1" t="s">
        <v>33</v>
      </c>
      <c r="B8" s="22" t="s">
        <v>14</v>
      </c>
      <c r="C8" s="22" t="s">
        <v>14</v>
      </c>
      <c r="D8" s="22" t="s">
        <v>14</v>
      </c>
      <c r="E8" s="22" t="s">
        <v>14</v>
      </c>
      <c r="F8" s="22" t="s">
        <v>14</v>
      </c>
      <c r="G8" s="22" t="s">
        <v>14</v>
      </c>
      <c r="H8" s="22" t="s">
        <v>14</v>
      </c>
      <c r="I8" s="22" t="s">
        <v>14</v>
      </c>
      <c r="J8" s="22" t="s">
        <v>14</v>
      </c>
      <c r="K8" s="22" t="s">
        <v>14</v>
      </c>
      <c r="L8" s="22" t="s">
        <v>14</v>
      </c>
    </row>
    <row r="9" spans="1:12" ht="24.2" customHeight="1" x14ac:dyDescent="0.2">
      <c r="A9" s="10" t="s">
        <v>34</v>
      </c>
      <c r="B9" s="11" t="s">
        <v>35</v>
      </c>
      <c r="C9" s="11" t="s">
        <v>15</v>
      </c>
      <c r="D9" s="24" t="s">
        <v>36</v>
      </c>
      <c r="E9" s="24" t="s">
        <v>36</v>
      </c>
      <c r="F9" s="12"/>
      <c r="G9" s="12"/>
      <c r="H9" s="25">
        <v>148.65</v>
      </c>
      <c r="I9" s="25" t="s">
        <v>37</v>
      </c>
      <c r="J9" s="12"/>
      <c r="K9" s="12">
        <v>148.65</v>
      </c>
      <c r="L9" s="12" t="s">
        <v>38</v>
      </c>
    </row>
    <row r="10" spans="1:12" ht="24.2" customHeight="1" x14ac:dyDescent="0.2">
      <c r="A10" s="10" t="s">
        <v>39</v>
      </c>
      <c r="B10" s="11" t="s">
        <v>40</v>
      </c>
      <c r="C10" s="11" t="s">
        <v>17</v>
      </c>
      <c r="D10" s="24" t="s">
        <v>41</v>
      </c>
      <c r="E10" s="24" t="s">
        <v>42</v>
      </c>
      <c r="F10" s="12"/>
      <c r="G10" s="12"/>
      <c r="H10" s="25">
        <v>382.85</v>
      </c>
      <c r="I10" s="25" t="s">
        <v>43</v>
      </c>
      <c r="J10" s="12"/>
      <c r="K10" s="12">
        <v>531.5</v>
      </c>
      <c r="L10" s="12" t="s">
        <v>44</v>
      </c>
    </row>
    <row r="11" spans="1:12" ht="13.9" customHeight="1" x14ac:dyDescent="0.2">
      <c r="A11" s="13" t="s">
        <v>45</v>
      </c>
      <c r="B11" s="14" t="s">
        <v>46</v>
      </c>
      <c r="C11" s="14" t="s">
        <v>47</v>
      </c>
      <c r="D11" s="26" t="s">
        <v>48</v>
      </c>
      <c r="E11" s="26" t="s">
        <v>49</v>
      </c>
      <c r="F11" s="15"/>
      <c r="G11" s="15"/>
      <c r="H11" s="27">
        <v>909.85</v>
      </c>
      <c r="I11" s="27" t="s">
        <v>50</v>
      </c>
      <c r="J11" s="15"/>
      <c r="K11" s="15">
        <v>1441.35</v>
      </c>
      <c r="L11" s="15" t="s">
        <v>51</v>
      </c>
    </row>
    <row r="12" spans="1:12" ht="24.2" customHeight="1" x14ac:dyDescent="0.2">
      <c r="A12" s="10" t="s">
        <v>52</v>
      </c>
      <c r="B12" s="11" t="s">
        <v>53</v>
      </c>
      <c r="C12" s="11" t="s">
        <v>9</v>
      </c>
      <c r="D12" s="24" t="s">
        <v>54</v>
      </c>
      <c r="E12" s="24" t="s">
        <v>55</v>
      </c>
      <c r="F12" s="12"/>
      <c r="G12" s="12"/>
      <c r="H12" s="25">
        <v>139</v>
      </c>
      <c r="I12" s="25" t="s">
        <v>56</v>
      </c>
      <c r="J12" s="12"/>
      <c r="K12" s="12">
        <v>1580.35</v>
      </c>
      <c r="L12" s="12" t="s">
        <v>57</v>
      </c>
    </row>
    <row r="13" spans="1:12" ht="24.2" customHeight="1" x14ac:dyDescent="0.2">
      <c r="A13" s="10" t="s">
        <v>58</v>
      </c>
      <c r="B13" s="11" t="s">
        <v>59</v>
      </c>
      <c r="C13" s="11" t="s">
        <v>10</v>
      </c>
      <c r="D13" s="24" t="s">
        <v>60</v>
      </c>
      <c r="E13" s="24" t="s">
        <v>61</v>
      </c>
      <c r="F13" s="12"/>
      <c r="G13" s="12"/>
      <c r="H13" s="25">
        <v>110.95</v>
      </c>
      <c r="I13" s="25" t="s">
        <v>62</v>
      </c>
      <c r="J13" s="12"/>
      <c r="K13" s="12">
        <v>1691.3</v>
      </c>
      <c r="L13" s="12" t="s">
        <v>63</v>
      </c>
    </row>
    <row r="14" spans="1:12" ht="24.2" customHeight="1" x14ac:dyDescent="0.2">
      <c r="A14" s="10" t="s">
        <v>64</v>
      </c>
      <c r="B14" s="11" t="s">
        <v>65</v>
      </c>
      <c r="C14" s="11" t="s">
        <v>12</v>
      </c>
      <c r="D14" s="24" t="s">
        <v>66</v>
      </c>
      <c r="E14" s="24" t="s">
        <v>67</v>
      </c>
      <c r="F14" s="12"/>
      <c r="G14" s="12"/>
      <c r="H14" s="25">
        <v>673.75</v>
      </c>
      <c r="I14" s="25" t="s">
        <v>68</v>
      </c>
      <c r="J14" s="12"/>
      <c r="K14" s="12">
        <v>2365.0500000000002</v>
      </c>
      <c r="L14" s="12" t="s">
        <v>69</v>
      </c>
    </row>
    <row r="15" spans="1:12" ht="24.2" customHeight="1" x14ac:dyDescent="0.2">
      <c r="A15" s="13" t="s">
        <v>70</v>
      </c>
      <c r="B15" s="14" t="s">
        <v>71</v>
      </c>
      <c r="C15" s="14" t="s">
        <v>13</v>
      </c>
      <c r="D15" s="26" t="s">
        <v>72</v>
      </c>
      <c r="E15" s="26" t="s">
        <v>73</v>
      </c>
      <c r="F15" s="15"/>
      <c r="G15" s="15"/>
      <c r="H15" s="27">
        <v>815.45</v>
      </c>
      <c r="I15" s="27" t="s">
        <v>74</v>
      </c>
      <c r="J15" s="15"/>
      <c r="K15" s="15">
        <v>3180.5</v>
      </c>
      <c r="L15" s="15" t="s">
        <v>69</v>
      </c>
    </row>
    <row r="16" spans="1:12" ht="24.2" customHeight="1" x14ac:dyDescent="0.2">
      <c r="A16" s="10" t="s">
        <v>75</v>
      </c>
      <c r="B16" s="11" t="s">
        <v>35</v>
      </c>
      <c r="C16" s="11" t="s">
        <v>14</v>
      </c>
      <c r="D16" s="24" t="s">
        <v>76</v>
      </c>
      <c r="E16" s="24" t="s">
        <v>76</v>
      </c>
      <c r="F16" s="12"/>
      <c r="G16" s="12"/>
      <c r="H16" s="25">
        <v>27.55</v>
      </c>
      <c r="I16" s="25" t="s">
        <v>77</v>
      </c>
      <c r="J16" s="12"/>
      <c r="K16" s="12">
        <v>3208.05</v>
      </c>
      <c r="L16" s="12" t="s">
        <v>57</v>
      </c>
    </row>
    <row r="17" spans="1:12" ht="24.2" customHeight="1" x14ac:dyDescent="0.2">
      <c r="A17" s="13" t="s">
        <v>78</v>
      </c>
      <c r="B17" s="14" t="s">
        <v>79</v>
      </c>
      <c r="C17" s="14" t="s">
        <v>15</v>
      </c>
      <c r="D17" s="26" t="s">
        <v>80</v>
      </c>
      <c r="E17" s="26" t="s">
        <v>80</v>
      </c>
      <c r="F17" s="15"/>
      <c r="G17" s="15"/>
      <c r="H17" s="27">
        <v>333.3</v>
      </c>
      <c r="I17" s="27" t="s">
        <v>81</v>
      </c>
      <c r="J17" s="15"/>
      <c r="K17" s="15">
        <v>3541.35</v>
      </c>
      <c r="L17" s="15" t="s">
        <v>38</v>
      </c>
    </row>
    <row r="18" spans="1:12" ht="24.2" customHeight="1" x14ac:dyDescent="0.2">
      <c r="A18" s="16" t="s">
        <v>82</v>
      </c>
      <c r="B18" s="17" t="s">
        <v>83</v>
      </c>
      <c r="C18" s="17" t="s">
        <v>16</v>
      </c>
      <c r="D18" s="30" t="s">
        <v>84</v>
      </c>
      <c r="E18" s="30" t="s">
        <v>84</v>
      </c>
      <c r="F18" s="18"/>
      <c r="G18" s="18"/>
      <c r="H18" s="31">
        <v>316.64999999999998</v>
      </c>
      <c r="I18" s="31" t="s">
        <v>85</v>
      </c>
      <c r="J18" s="18"/>
      <c r="K18" s="18">
        <v>3858</v>
      </c>
      <c r="L18" s="18" t="s">
        <v>63</v>
      </c>
    </row>
    <row r="19" spans="1:12" ht="24.2" customHeight="1" x14ac:dyDescent="0.2">
      <c r="A19" s="10" t="s">
        <v>86</v>
      </c>
      <c r="B19" s="11" t="s">
        <v>40</v>
      </c>
      <c r="C19" s="11" t="s">
        <v>17</v>
      </c>
      <c r="D19" s="24" t="s">
        <v>87</v>
      </c>
      <c r="E19" s="24" t="s">
        <v>87</v>
      </c>
      <c r="F19" s="12"/>
      <c r="G19" s="12"/>
      <c r="H19" s="25">
        <v>899.3</v>
      </c>
      <c r="I19" s="25" t="s">
        <v>88</v>
      </c>
      <c r="J19" s="12"/>
      <c r="K19" s="12">
        <v>4757.3</v>
      </c>
      <c r="L19" s="12" t="s">
        <v>89</v>
      </c>
    </row>
    <row r="20" spans="1:12" ht="13.9" customHeight="1" x14ac:dyDescent="0.2">
      <c r="A20" s="29" t="s">
        <v>90</v>
      </c>
      <c r="B20" s="29" t="s">
        <v>91</v>
      </c>
      <c r="C20" s="29" t="s">
        <v>90</v>
      </c>
      <c r="D20" s="29" t="s">
        <v>90</v>
      </c>
      <c r="E20" s="29" t="s">
        <v>90</v>
      </c>
      <c r="F20" s="29" t="s">
        <v>90</v>
      </c>
      <c r="G20" s="3">
        <v>0</v>
      </c>
      <c r="H20" s="28">
        <v>4757.3</v>
      </c>
      <c r="I20" s="28" t="s">
        <v>92</v>
      </c>
      <c r="J20" s="3">
        <v>0</v>
      </c>
      <c r="K20" s="3">
        <v>4757.3</v>
      </c>
      <c r="L20" s="3" t="s">
        <v>89</v>
      </c>
    </row>
    <row r="22" spans="1:12" x14ac:dyDescent="0.2">
      <c r="A22" s="4" t="s">
        <v>93</v>
      </c>
      <c r="B22" s="5">
        <f>SUM(H18)</f>
        <v>316.64999999999998</v>
      </c>
    </row>
    <row r="23" spans="1:12" x14ac:dyDescent="0.2">
      <c r="A23" s="6" t="s">
        <v>94</v>
      </c>
      <c r="B23" s="5">
        <f>SUM(H9+H10+H12+H13+H14+H16+H19)</f>
        <v>2382.0500000000002</v>
      </c>
    </row>
    <row r="24" spans="1:12" ht="22.5" x14ac:dyDescent="0.2">
      <c r="A24" s="7" t="s">
        <v>95</v>
      </c>
      <c r="B24" s="5">
        <f>SUM(H11+H15+H17)</f>
        <v>2058.6000000000004</v>
      </c>
    </row>
    <row r="25" spans="1:12" x14ac:dyDescent="0.2">
      <c r="A25" s="8" t="s">
        <v>96</v>
      </c>
      <c r="B25" s="9">
        <f>SUM(B22:B24)</f>
        <v>4757.3000000000011</v>
      </c>
    </row>
  </sheetData>
  <mergeCells count="33">
    <mergeCell ref="D16:E16"/>
    <mergeCell ref="H16:I16"/>
    <mergeCell ref="H20:I20"/>
    <mergeCell ref="A20:F20"/>
    <mergeCell ref="D17:E17"/>
    <mergeCell ref="H17:I17"/>
    <mergeCell ref="D18:E18"/>
    <mergeCell ref="H18:I18"/>
    <mergeCell ref="D19:E19"/>
    <mergeCell ref="H19:I19"/>
    <mergeCell ref="D13:E13"/>
    <mergeCell ref="H13:I13"/>
    <mergeCell ref="D14:E14"/>
    <mergeCell ref="H14:I14"/>
    <mergeCell ref="D15:E15"/>
    <mergeCell ref="H15:I15"/>
    <mergeCell ref="D10:E10"/>
    <mergeCell ref="H10:I10"/>
    <mergeCell ref="D11:E11"/>
    <mergeCell ref="H11:I11"/>
    <mergeCell ref="D12:E12"/>
    <mergeCell ref="H12:I12"/>
    <mergeCell ref="A6:L6"/>
    <mergeCell ref="D7:F7"/>
    <mergeCell ref="H7:I7"/>
    <mergeCell ref="B8:L8"/>
    <mergeCell ref="D9:E9"/>
    <mergeCell ref="H9:I9"/>
    <mergeCell ref="A1:L1"/>
    <mergeCell ref="A2:L2"/>
    <mergeCell ref="A3:L3"/>
    <mergeCell ref="A4:L4"/>
    <mergeCell ref="A5:L5"/>
  </mergeCells>
  <pageMargins left="0.59055118110236227" right="0.59055118110236227" top="0.59055118110236227" bottom="0.59055118110236227" header="0" footer="0"/>
  <pageSetup paperSize="9" firstPageNumber="0" orientation="landscape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  <cp:lastModifiedBy>Hirschi Dieter</cp:lastModifiedBy>
  <dcterms:modified xsi:type="dcterms:W3CDTF">2023-09-06T11:43:11Z</dcterms:modified>
</cp:coreProperties>
</file>